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gabri\Desktop\Faculdade\Marcão-IA\Dados_CViajante\"/>
    </mc:Choice>
  </mc:AlternateContent>
  <xr:revisionPtr revIDLastSave="0" documentId="13_ncr:1_{BAB73600-F490-484E-9B0C-FA28E4CAA363}" xr6:coauthVersionLast="47" xr6:coauthVersionMax="47" xr10:uidLastSave="{00000000-0000-0000-0000-000000000000}"/>
  <bookViews>
    <workbookView xWindow="-108" yWindow="-108" windowWidth="23256" windowHeight="12456" xr2:uid="{D67C4713-F993-4312-B7F5-08578AF0DC5C}"/>
  </bookViews>
  <sheets>
    <sheet name="Planilha1" sheetId="1" r:id="rId1"/>
    <sheet name="Planilha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98" i="1" l="1"/>
  <c r="D97" i="1"/>
  <c r="D96" i="1"/>
  <c r="D85" i="1"/>
  <c r="D84" i="1"/>
  <c r="D83" i="1"/>
  <c r="D71" i="1"/>
  <c r="D70" i="1"/>
  <c r="D57" i="1"/>
  <c r="D56" i="1"/>
  <c r="D55" i="1"/>
  <c r="D42" i="1"/>
  <c r="D43" i="1"/>
  <c r="D15" i="1"/>
  <c r="D28" i="1"/>
  <c r="D29" i="1"/>
  <c r="D41" i="1"/>
  <c r="D27" i="1"/>
  <c r="D69" i="1"/>
  <c r="D13" i="1"/>
  <c r="D14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1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</futureMetadata>
  <valueMetadata count="21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</valueMetadata>
</metadata>
</file>

<file path=xl/sharedStrings.xml><?xml version="1.0" encoding="utf-8"?>
<sst xmlns="http://schemas.openxmlformats.org/spreadsheetml/2006/main" count="258" uniqueCount="119">
  <si>
    <t>IA</t>
  </si>
  <si>
    <t>Gerações:</t>
  </si>
  <si>
    <t>Tamanho da população:</t>
  </si>
  <si>
    <t>Taxa de Mutação:</t>
  </si>
  <si>
    <t>Taxa Fitness de Seleção:</t>
  </si>
  <si>
    <t>Seleção por Torneio:</t>
  </si>
  <si>
    <t>Anexos Gráficos:</t>
  </si>
  <si>
    <t>0.1</t>
  </si>
  <si>
    <t>0.5</t>
  </si>
  <si>
    <t>Anexos Mapas:</t>
  </si>
  <si>
    <t>Tempo de Processamento:</t>
  </si>
  <si>
    <t>Cenário 1.2</t>
  </si>
  <si>
    <t>Cenário 1.1</t>
  </si>
  <si>
    <t>Cenário 1.0</t>
  </si>
  <si>
    <t>Cenário 1.3</t>
  </si>
  <si>
    <t>Cenário 1.4</t>
  </si>
  <si>
    <t>Cenário 1.5</t>
  </si>
  <si>
    <t>Número de replicações:</t>
  </si>
  <si>
    <t>Cenário 1:</t>
  </si>
  <si>
    <t>Resultado Obtido (Cost):</t>
  </si>
  <si>
    <t>Cenário 2:</t>
  </si>
  <si>
    <t>Cenário 3:</t>
  </si>
  <si>
    <t>Cenário 3.0</t>
  </si>
  <si>
    <t>Cenário 3.1</t>
  </si>
  <si>
    <t>Cenário 3.2</t>
  </si>
  <si>
    <t>Cenário 3.3</t>
  </si>
  <si>
    <t>Cenário 3.4</t>
  </si>
  <si>
    <t>Cenário 3.5</t>
  </si>
  <si>
    <t>Cenário 2.0</t>
  </si>
  <si>
    <t>Cenário 2.1</t>
  </si>
  <si>
    <t>Cenário 2.2</t>
  </si>
  <si>
    <t>Cenário 2.3</t>
  </si>
  <si>
    <t>Cenário 2.4</t>
  </si>
  <si>
    <t>Cenário 2.5</t>
  </si>
  <si>
    <t>Cenário 4:</t>
  </si>
  <si>
    <t>Cenário 4.0</t>
  </si>
  <si>
    <t>Cenário 4.1</t>
  </si>
  <si>
    <t>Cenário 4.2</t>
  </si>
  <si>
    <t>Cenário 4.3</t>
  </si>
  <si>
    <t>Cenário 4.4</t>
  </si>
  <si>
    <t>Cenário 4.5</t>
  </si>
  <si>
    <t>Cenário 5:</t>
  </si>
  <si>
    <t>Cenário 5.0</t>
  </si>
  <si>
    <t>Cenário 5.1</t>
  </si>
  <si>
    <t>Cenário 5.2</t>
  </si>
  <si>
    <t>Cenário 5.3</t>
  </si>
  <si>
    <t>Cenário 5.4</t>
  </si>
  <si>
    <t>Cenário 5.5</t>
  </si>
  <si>
    <t>0.01</t>
  </si>
  <si>
    <t>0.9</t>
  </si>
  <si>
    <t>0.3</t>
  </si>
  <si>
    <t>Variáveis</t>
  </si>
  <si>
    <t>Descrição</t>
  </si>
  <si>
    <t>Impacto</t>
  </si>
  <si>
    <t>Gerações</t>
  </si>
  <si>
    <t>Populações</t>
  </si>
  <si>
    <t>Crossover</t>
  </si>
  <si>
    <t>Mutação</t>
  </si>
  <si>
    <t>Seleção por Torneio</t>
  </si>
  <si>
    <t>Taxa Fitness</t>
  </si>
  <si>
    <t>Taxas altas (0.7 - 0.9) melhoram diversidade</t>
  </si>
  <si>
    <t>Mais gerações = Melhor exploração, mas maior custo computacional</t>
  </si>
  <si>
    <t>População grande melhora diversidade, mas exige mais recursos</t>
  </si>
  <si>
    <t>Taxas moderadas (0.05 - 0.2) evitam convergência prematura</t>
  </si>
  <si>
    <t>Pequeno - Mais diversidade, Grande - Convergência rápida</t>
  </si>
  <si>
    <t>Altos valores aceleram a convergência, mas podem reduzir diversidade</t>
  </si>
  <si>
    <t>Critério de Parada</t>
  </si>
  <si>
    <t>Controla tempo de seleção e qualidade da execução</t>
  </si>
  <si>
    <t>Número de iterações do algoritmo</t>
  </si>
  <si>
    <t>Condição para encerrar o algoritmo</t>
  </si>
  <si>
    <t>Número de indivíduos em cada geração</t>
  </si>
  <si>
    <t>Chance de dois indivíduos realizarem recombinação</t>
  </si>
  <si>
    <t>Probabilidade de um gene sofrer mutação</t>
  </si>
  <si>
    <t>Numero de indivíduos no torneio de seleção</t>
  </si>
  <si>
    <t>Proporçao dos melhores indivíduos selecionados</t>
  </si>
  <si>
    <t>Tempo de Processamento (s):</t>
  </si>
  <si>
    <t>Cenário Geral:</t>
  </si>
  <si>
    <t>Cenário G.0</t>
  </si>
  <si>
    <t>Cenário G.1</t>
  </si>
  <si>
    <t>Cenário G.2</t>
  </si>
  <si>
    <t>Cenário G.3</t>
  </si>
  <si>
    <t>Cenário G.4</t>
  </si>
  <si>
    <t>Cenário G.5</t>
  </si>
  <si>
    <t>Cenário G.6</t>
  </si>
  <si>
    <t>Cenário G.7</t>
  </si>
  <si>
    <t>Cenário G.8</t>
  </si>
  <si>
    <t>Cenário G.9</t>
  </si>
  <si>
    <t>Cenário G.10</t>
  </si>
  <si>
    <t>Tempo de Processamento(s):</t>
  </si>
  <si>
    <t>0.6</t>
  </si>
  <si>
    <t>Média de Resultados(CG):</t>
  </si>
  <si>
    <t>Desvio Padrão(CG):</t>
  </si>
  <si>
    <t>Média de Resultados(C1):</t>
  </si>
  <si>
    <t>Desvio Padrão(C1):</t>
  </si>
  <si>
    <t>Média de Resultados(C2):</t>
  </si>
  <si>
    <t>Desvio Padrão(C2):</t>
  </si>
  <si>
    <t>Média de Tempo de processamento(s)(C3):</t>
  </si>
  <si>
    <t>Média de Resultados(C3):</t>
  </si>
  <si>
    <t>Desvio Padrão(C3):</t>
  </si>
  <si>
    <t>Média de Tempo de processamento(s)(C2):</t>
  </si>
  <si>
    <t>Média de Tempo de processamento(s)(C1):</t>
  </si>
  <si>
    <t>Média de Tempo de processamento (s)(CG):</t>
  </si>
  <si>
    <t>Média de Tempo de processamento(s)(C4):</t>
  </si>
  <si>
    <t>Média de Resultados(C4):</t>
  </si>
  <si>
    <t>Desvio Padrão(C4):</t>
  </si>
  <si>
    <t>Média de Tempo de processamento(s)(C5):</t>
  </si>
  <si>
    <t>Média de Resultados(C5):</t>
  </si>
  <si>
    <t>Desvio Padrão(C5):</t>
  </si>
  <si>
    <t>Cenário 6:</t>
  </si>
  <si>
    <t>Cenário 6.0</t>
  </si>
  <si>
    <t>Cenário 6.1</t>
  </si>
  <si>
    <t>Cenário 6.2</t>
  </si>
  <si>
    <t>Cenário 6.3</t>
  </si>
  <si>
    <t>Cenário 6.4</t>
  </si>
  <si>
    <t>Cenário 6.5</t>
  </si>
  <si>
    <t>Cenário 6.6</t>
  </si>
  <si>
    <t>Cenário 6.7</t>
  </si>
  <si>
    <t>Cenário 6.8</t>
  </si>
  <si>
    <t>Cenário 6.9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</si>
</sst>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b/>
      <sz val="14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2"/>
      <color theme="1"/>
      <name val="Aptos Narrow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74999237037263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2" borderId="1" xfId="0" applyFill="1" applyBorder="1"/>
    <xf numFmtId="0" fontId="0" fillId="0" borderId="1" xfId="0" applyBorder="1"/>
    <xf numFmtId="0" fontId="0" fillId="2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0" borderId="0" xfId="0" applyAlignment="1">
      <alignment vertical="top"/>
    </xf>
    <xf numFmtId="0" fontId="2" fillId="0" borderId="0" xfId="0" applyFont="1" applyAlignment="1">
      <alignment vertical="top"/>
    </xf>
    <xf numFmtId="0" fontId="0" fillId="6" borderId="1" xfId="0" applyFill="1" applyBorder="1"/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3" fillId="5" borderId="1" xfId="0" applyFont="1" applyFill="1" applyBorder="1" applyAlignment="1">
      <alignment horizontal="center"/>
    </xf>
    <xf numFmtId="0" fontId="0" fillId="5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4" fillId="5" borderId="1" xfId="0" applyFont="1" applyFill="1" applyBorder="1" applyAlignment="1">
      <alignment horizontal="center"/>
    </xf>
    <xf numFmtId="0" fontId="0" fillId="7" borderId="1" xfId="0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pt-BR"/>
              <a:t>Cenário 4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pt-BR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Tamanho da população</c:v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Planilha1!$D$61:$I$61</c:f>
              <c:strCache>
                <c:ptCount val="6"/>
                <c:pt idx="0">
                  <c:v>Cenário 4.0</c:v>
                </c:pt>
                <c:pt idx="1">
                  <c:v>Cenário 4.1</c:v>
                </c:pt>
                <c:pt idx="2">
                  <c:v>Cenário 4.2</c:v>
                </c:pt>
                <c:pt idx="3">
                  <c:v>Cenário 4.3</c:v>
                </c:pt>
                <c:pt idx="4">
                  <c:v>Cenário 4.4</c:v>
                </c:pt>
                <c:pt idx="5">
                  <c:v>Cenário 4.5</c:v>
                </c:pt>
              </c:strCache>
            </c:strRef>
          </c:cat>
          <c:val>
            <c:numRef>
              <c:f>Planilha1!$D$63:$I$63</c:f>
              <c:numCache>
                <c:formatCode>General</c:formatCode>
                <c:ptCount val="6"/>
                <c:pt idx="0">
                  <c:v>1100</c:v>
                </c:pt>
                <c:pt idx="1">
                  <c:v>1200</c:v>
                </c:pt>
                <c:pt idx="2">
                  <c:v>1300</c:v>
                </c:pt>
                <c:pt idx="3">
                  <c:v>1400</c:v>
                </c:pt>
                <c:pt idx="4">
                  <c:v>1500</c:v>
                </c:pt>
                <c:pt idx="5">
                  <c:v>1600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463-430E-86A8-7769F944B2B0}"/>
            </c:ext>
          </c:extLst>
        </c:ser>
        <c:ser>
          <c:idx val="1"/>
          <c:order val="1"/>
          <c:tx>
            <c:v>Resultados obtidos</c:v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Planilha1!$D$61:$I$61</c:f>
              <c:strCache>
                <c:ptCount val="6"/>
                <c:pt idx="0">
                  <c:v>Cenário 4.0</c:v>
                </c:pt>
                <c:pt idx="1">
                  <c:v>Cenário 4.1</c:v>
                </c:pt>
                <c:pt idx="2">
                  <c:v>Cenário 4.2</c:v>
                </c:pt>
                <c:pt idx="3">
                  <c:v>Cenário 4.3</c:v>
                </c:pt>
                <c:pt idx="4">
                  <c:v>Cenário 4.4</c:v>
                </c:pt>
                <c:pt idx="5">
                  <c:v>Cenário 4.5</c:v>
                </c:pt>
              </c:strCache>
            </c:strRef>
          </c:cat>
          <c:val>
            <c:numRef>
              <c:f>Planilha1!$D$68:$I$68</c:f>
              <c:numCache>
                <c:formatCode>General</c:formatCode>
                <c:ptCount val="6"/>
                <c:pt idx="0">
                  <c:v>1994.89</c:v>
                </c:pt>
                <c:pt idx="1">
                  <c:v>1842.6</c:v>
                </c:pt>
                <c:pt idx="2">
                  <c:v>1729.77</c:v>
                </c:pt>
                <c:pt idx="3">
                  <c:v>1846.32</c:v>
                </c:pt>
                <c:pt idx="4">
                  <c:v>1797.76</c:v>
                </c:pt>
                <c:pt idx="5">
                  <c:v>1795.43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B463-430E-86A8-7769F944B2B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315543663"/>
        <c:axId val="1315544623"/>
        <c:axId val="0"/>
      </c:bar3DChart>
      <c:catAx>
        <c:axId val="131554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4623"/>
        <c:crosses val="autoZero"/>
        <c:auto val="1"/>
        <c:lblAlgn val="ctr"/>
        <c:lblOffset val="100"/>
        <c:noMultiLvlLbl val="0"/>
      </c:catAx>
      <c:valAx>
        <c:axId val="1315544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3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pt-BR"/>
              <a:t>Cenário 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pt-BR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Taxa de mutação</c:v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Planilha1!$D$47:$I$47</c:f>
              <c:strCache>
                <c:ptCount val="6"/>
                <c:pt idx="0">
                  <c:v>Cenário 3.0</c:v>
                </c:pt>
                <c:pt idx="1">
                  <c:v>Cenário 3.1</c:v>
                </c:pt>
                <c:pt idx="2">
                  <c:v>Cenário 3.2</c:v>
                </c:pt>
                <c:pt idx="3">
                  <c:v>Cenário 3.3</c:v>
                </c:pt>
                <c:pt idx="4">
                  <c:v>Cenário 3.4</c:v>
                </c:pt>
                <c:pt idx="5">
                  <c:v>Cenário 3.5</c:v>
                </c:pt>
              </c:strCache>
            </c:strRef>
          </c:cat>
          <c:val>
            <c:numRef>
              <c:f>Planilha1!$D$51:$I$51</c:f>
              <c:numCache>
                <c:formatCode>General</c:formatCode>
                <c:ptCount val="6"/>
                <c:pt idx="0">
                  <c:v>0.1</c:v>
                </c:pt>
                <c:pt idx="1">
                  <c:v>0.2</c:v>
                </c:pt>
                <c:pt idx="2">
                  <c:v>0.3</c:v>
                </c:pt>
                <c:pt idx="3">
                  <c:v>0.4</c:v>
                </c:pt>
                <c:pt idx="4">
                  <c:v>0.5</c:v>
                </c:pt>
                <c:pt idx="5">
                  <c:v>0.6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354-4CFE-8471-67D2650DADF9}"/>
            </c:ext>
          </c:extLst>
        </c:ser>
        <c:ser>
          <c:idx val="1"/>
          <c:order val="1"/>
          <c:tx>
            <c:v>Resultados obtidos</c:v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Planilha1!$D$47:$I$47</c:f>
              <c:strCache>
                <c:ptCount val="6"/>
                <c:pt idx="0">
                  <c:v>Cenário 3.0</c:v>
                </c:pt>
                <c:pt idx="1">
                  <c:v>Cenário 3.1</c:v>
                </c:pt>
                <c:pt idx="2">
                  <c:v>Cenário 3.2</c:v>
                </c:pt>
                <c:pt idx="3">
                  <c:v>Cenário 3.3</c:v>
                </c:pt>
                <c:pt idx="4">
                  <c:v>Cenário 3.4</c:v>
                </c:pt>
                <c:pt idx="5">
                  <c:v>Cenário 3.5</c:v>
                </c:pt>
              </c:strCache>
            </c:strRef>
          </c:cat>
          <c:val>
            <c:numRef>
              <c:f>Planilha1!$D$54:$I$54</c:f>
              <c:numCache>
                <c:formatCode>General</c:formatCode>
                <c:ptCount val="6"/>
                <c:pt idx="0">
                  <c:v>1838.95</c:v>
                </c:pt>
                <c:pt idx="1">
                  <c:v>1817.42</c:v>
                </c:pt>
                <c:pt idx="2">
                  <c:v>1818.69</c:v>
                </c:pt>
                <c:pt idx="3">
                  <c:v>1902.67</c:v>
                </c:pt>
                <c:pt idx="4">
                  <c:v>1848.48</c:v>
                </c:pt>
                <c:pt idx="5">
                  <c:v>1748.72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354-4CFE-8471-67D2650DADF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315543663"/>
        <c:axId val="1315544623"/>
        <c:axId val="0"/>
      </c:bar3DChart>
      <c:catAx>
        <c:axId val="131554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4623"/>
        <c:crosses val="autoZero"/>
        <c:auto val="1"/>
        <c:lblAlgn val="ctr"/>
        <c:lblOffset val="100"/>
        <c:noMultiLvlLbl val="0"/>
      </c:catAx>
      <c:valAx>
        <c:axId val="1315544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3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pt-BR"/>
              <a:t>Cenário 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pt-BR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Seleção</c:v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Planilha1!$D$33:$I$33</c:f>
              <c:strCache>
                <c:ptCount val="6"/>
                <c:pt idx="0">
                  <c:v>Cenário 2.0</c:v>
                </c:pt>
                <c:pt idx="1">
                  <c:v>Cenário 2.1</c:v>
                </c:pt>
                <c:pt idx="2">
                  <c:v>Cenário 2.2</c:v>
                </c:pt>
                <c:pt idx="3">
                  <c:v>Cenário 2.3</c:v>
                </c:pt>
                <c:pt idx="4">
                  <c:v>Cenário 2.4</c:v>
                </c:pt>
                <c:pt idx="5">
                  <c:v>Cenário 2.5</c:v>
                </c:pt>
              </c:strCache>
            </c:strRef>
          </c:cat>
          <c:val>
            <c:numRef>
              <c:f>Planilha1!$D$36:$I$36</c:f>
              <c:numCache>
                <c:formatCode>General</c:formatCode>
                <c:ptCount val="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85-42DF-AE4D-9F065AFDEC89}"/>
            </c:ext>
          </c:extLst>
        </c:ser>
        <c:ser>
          <c:idx val="1"/>
          <c:order val="1"/>
          <c:tx>
            <c:v>Resultados obtidos</c:v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Planilha1!$D$33:$I$33</c:f>
              <c:strCache>
                <c:ptCount val="6"/>
                <c:pt idx="0">
                  <c:v>Cenário 2.0</c:v>
                </c:pt>
                <c:pt idx="1">
                  <c:v>Cenário 2.1</c:v>
                </c:pt>
                <c:pt idx="2">
                  <c:v>Cenário 2.2</c:v>
                </c:pt>
                <c:pt idx="3">
                  <c:v>Cenário 2.3</c:v>
                </c:pt>
                <c:pt idx="4">
                  <c:v>Cenário 2.4</c:v>
                </c:pt>
                <c:pt idx="5">
                  <c:v>Cenário 2.5</c:v>
                </c:pt>
              </c:strCache>
            </c:strRef>
          </c:cat>
          <c:val>
            <c:numRef>
              <c:f>Planilha1!$D$40:$I$40</c:f>
              <c:numCache>
                <c:formatCode>General</c:formatCode>
                <c:ptCount val="6"/>
                <c:pt idx="0">
                  <c:v>2259.85</c:v>
                </c:pt>
                <c:pt idx="1">
                  <c:v>1867.16</c:v>
                </c:pt>
                <c:pt idx="2">
                  <c:v>1927.24</c:v>
                </c:pt>
                <c:pt idx="3">
                  <c:v>1947.47</c:v>
                </c:pt>
                <c:pt idx="4">
                  <c:v>1854.51</c:v>
                </c:pt>
                <c:pt idx="5">
                  <c:v>1811.7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F85-42DF-AE4D-9F065AFDEC89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315543663"/>
        <c:axId val="1315544623"/>
        <c:axId val="0"/>
      </c:bar3DChart>
      <c:catAx>
        <c:axId val="131554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4623"/>
        <c:crosses val="autoZero"/>
        <c:auto val="1"/>
        <c:lblAlgn val="ctr"/>
        <c:lblOffset val="100"/>
        <c:noMultiLvlLbl val="0"/>
      </c:catAx>
      <c:valAx>
        <c:axId val="1315544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3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pt-BR"/>
              <a:t>Cenário 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pt-BR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Gerações</c:v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Planilha1!$D$19:$I$19</c:f>
              <c:strCache>
                <c:ptCount val="6"/>
                <c:pt idx="0">
                  <c:v>Cenário 1.0</c:v>
                </c:pt>
                <c:pt idx="1">
                  <c:v>Cenário 1.1</c:v>
                </c:pt>
                <c:pt idx="2">
                  <c:v>Cenário 1.2</c:v>
                </c:pt>
                <c:pt idx="3">
                  <c:v>Cenário 1.3</c:v>
                </c:pt>
                <c:pt idx="4">
                  <c:v>Cenário 1.4</c:v>
                </c:pt>
                <c:pt idx="5">
                  <c:v>Cenário 1.5</c:v>
                </c:pt>
              </c:strCache>
            </c:strRef>
          </c:cat>
          <c:val>
            <c:numRef>
              <c:f>Planilha1!$D$20:$I$20</c:f>
              <c:numCache>
                <c:formatCode>General</c:formatCode>
                <c:ptCount val="6"/>
                <c:pt idx="0">
                  <c:v>50</c:v>
                </c:pt>
                <c:pt idx="1">
                  <c:v>75</c:v>
                </c:pt>
                <c:pt idx="2">
                  <c:v>100</c:v>
                </c:pt>
                <c:pt idx="3">
                  <c:v>125</c:v>
                </c:pt>
                <c:pt idx="4">
                  <c:v>150</c:v>
                </c:pt>
                <c:pt idx="5">
                  <c:v>175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765-485B-8243-B86A3491A16B}"/>
            </c:ext>
          </c:extLst>
        </c:ser>
        <c:ser>
          <c:idx val="1"/>
          <c:order val="1"/>
          <c:tx>
            <c:v>Resultados obtidos</c:v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Planilha1!$D$19:$I$19</c:f>
              <c:strCache>
                <c:ptCount val="6"/>
                <c:pt idx="0">
                  <c:v>Cenário 1.0</c:v>
                </c:pt>
                <c:pt idx="1">
                  <c:v>Cenário 1.1</c:v>
                </c:pt>
                <c:pt idx="2">
                  <c:v>Cenário 1.2</c:v>
                </c:pt>
                <c:pt idx="3">
                  <c:v>Cenário 1.3</c:v>
                </c:pt>
                <c:pt idx="4">
                  <c:v>Cenário 1.4</c:v>
                </c:pt>
                <c:pt idx="5">
                  <c:v>Cenário 1.5</c:v>
                </c:pt>
              </c:strCache>
            </c:strRef>
          </c:cat>
          <c:val>
            <c:numRef>
              <c:f>Planilha1!$D$26:$I$26</c:f>
              <c:numCache>
                <c:formatCode>General</c:formatCode>
                <c:ptCount val="6"/>
                <c:pt idx="0">
                  <c:v>2340</c:v>
                </c:pt>
                <c:pt idx="1">
                  <c:v>2516</c:v>
                </c:pt>
                <c:pt idx="2">
                  <c:v>2764</c:v>
                </c:pt>
                <c:pt idx="3">
                  <c:v>2240</c:v>
                </c:pt>
                <c:pt idx="4">
                  <c:v>2110</c:v>
                </c:pt>
                <c:pt idx="5">
                  <c:v>2630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765-485B-8243-B86A3491A16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315543663"/>
        <c:axId val="1315544623"/>
        <c:axId val="0"/>
      </c:bar3DChart>
      <c:catAx>
        <c:axId val="131554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4623"/>
        <c:crosses val="autoZero"/>
        <c:auto val="1"/>
        <c:lblAlgn val="ctr"/>
        <c:lblOffset val="100"/>
        <c:noMultiLvlLbl val="0"/>
      </c:catAx>
      <c:valAx>
        <c:axId val="1315544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3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pt-BR"/>
              <a:t>Cenário 5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pt-BR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Taxa de Seleção Fitness</c:v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Planilha1!$D$75:$I$75</c:f>
              <c:strCache>
                <c:ptCount val="6"/>
                <c:pt idx="0">
                  <c:v>Cenário 5.0</c:v>
                </c:pt>
                <c:pt idx="1">
                  <c:v>Cenário 5.1</c:v>
                </c:pt>
                <c:pt idx="2">
                  <c:v>Cenário 5.2</c:v>
                </c:pt>
                <c:pt idx="3">
                  <c:v>Cenário 5.3</c:v>
                </c:pt>
                <c:pt idx="4">
                  <c:v>Cenário 5.4</c:v>
                </c:pt>
                <c:pt idx="5">
                  <c:v>Cenário 5.5</c:v>
                </c:pt>
              </c:strCache>
            </c:strRef>
          </c:cat>
          <c:val>
            <c:numRef>
              <c:f>Planilha1!$D$80:$I$80</c:f>
              <c:numCache>
                <c:formatCode>General</c:formatCode>
                <c:ptCount val="6"/>
                <c:pt idx="0">
                  <c:v>0.5</c:v>
                </c:pt>
                <c:pt idx="1">
                  <c:v>0.6</c:v>
                </c:pt>
                <c:pt idx="2">
                  <c:v>0.7</c:v>
                </c:pt>
                <c:pt idx="3">
                  <c:v>0.8</c:v>
                </c:pt>
                <c:pt idx="4">
                  <c:v>0.9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BEF-4BA4-AB49-5F72229C4CC3}"/>
            </c:ext>
          </c:extLst>
        </c:ser>
        <c:ser>
          <c:idx val="1"/>
          <c:order val="1"/>
          <c:tx>
            <c:v>Resultados obtidos</c:v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Planilha1!$D$75:$I$75</c:f>
              <c:strCache>
                <c:ptCount val="6"/>
                <c:pt idx="0">
                  <c:v>Cenário 5.0</c:v>
                </c:pt>
                <c:pt idx="1">
                  <c:v>Cenário 5.1</c:v>
                </c:pt>
                <c:pt idx="2">
                  <c:v>Cenário 5.2</c:v>
                </c:pt>
                <c:pt idx="3">
                  <c:v>Cenário 5.3</c:v>
                </c:pt>
                <c:pt idx="4">
                  <c:v>Cenário 5.4</c:v>
                </c:pt>
                <c:pt idx="5">
                  <c:v>Cenário 5.5</c:v>
                </c:pt>
              </c:strCache>
            </c:strRef>
          </c:cat>
          <c:val>
            <c:numRef>
              <c:f>Planilha1!$D$82:$I$82</c:f>
              <c:numCache>
                <c:formatCode>General</c:formatCode>
                <c:ptCount val="6"/>
                <c:pt idx="0">
                  <c:v>1826.66</c:v>
                </c:pt>
                <c:pt idx="1">
                  <c:v>1766.67</c:v>
                </c:pt>
                <c:pt idx="2">
                  <c:v>1824.31</c:v>
                </c:pt>
                <c:pt idx="3">
                  <c:v>2031.24</c:v>
                </c:pt>
                <c:pt idx="4">
                  <c:v>2463.86</c:v>
                </c:pt>
                <c:pt idx="5">
                  <c:v>4667.83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BEF-4BA4-AB49-5F72229C4CC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315543663"/>
        <c:axId val="1315544623"/>
        <c:axId val="0"/>
      </c:bar3DChart>
      <c:catAx>
        <c:axId val="131554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4623"/>
        <c:crosses val="autoZero"/>
        <c:auto val="1"/>
        <c:lblAlgn val="ctr"/>
        <c:lblOffset val="100"/>
        <c:noMultiLvlLbl val="0"/>
      </c:catAx>
      <c:valAx>
        <c:axId val="1315544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3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pt-BR"/>
              <a:t>Cenário 6</a:t>
            </a:r>
          </a:p>
        </c:rich>
      </c:tx>
      <c:layout>
        <c:manualLayout>
          <c:xMode val="edge"/>
          <c:yMode val="edge"/>
          <c:x val="0.41872086633692451"/>
          <c:y val="9.8379678941403672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pt-BR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tx>
            <c:v>Resultados obtidos</c:v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8"/>
            <c:spPr>
              <a:solidFill>
                <a:schemeClr val="accent2"/>
              </a:solidFill>
              <a:ln>
                <a:noFill/>
              </a:ln>
              <a:effectLst/>
            </c:spPr>
          </c:marker>
          <c:dLbls>
            <c:dLbl>
              <c:idx val="0"/>
              <c:layout>
                <c:manualLayout>
                  <c:x val="-4.4573636609040374E-2"/>
                  <c:y val="-6.394679131191238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01C1-4182-9F00-D27ACBE4E38F}"/>
                </c:ext>
              </c:extLst>
            </c:dLbl>
            <c:dLbl>
              <c:idx val="1"/>
              <c:layout>
                <c:manualLayout>
                  <c:x val="-5.4263557611005674E-2"/>
                  <c:y val="7.870374315312289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01C1-4182-9F00-D27ACBE4E38F}"/>
                </c:ext>
              </c:extLst>
            </c:dLbl>
            <c:dLbl>
              <c:idx val="2"/>
              <c:layout>
                <c:manualLayout>
                  <c:x val="-4.8449605009826528E-2"/>
                  <c:y val="-7.870374315312293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01C1-4182-9F00-D27ACBE4E38F}"/>
                </c:ext>
              </c:extLst>
            </c:dLbl>
            <c:dLbl>
              <c:idx val="3"/>
              <c:layout>
                <c:manualLayout>
                  <c:x val="-5.4263557611005674E-2"/>
                  <c:y val="7.870374315312293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01C1-4182-9F00-D27ACBE4E38F}"/>
                </c:ext>
              </c:extLst>
            </c:dLbl>
            <c:dLbl>
              <c:idx val="4"/>
              <c:layout>
                <c:manualLayout>
                  <c:x val="-5.2325573410612683E-2"/>
                  <c:y val="-0.15248850235917574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01C1-4182-9F00-D27ACBE4E38F}"/>
                </c:ext>
              </c:extLst>
            </c:dLbl>
            <c:dLbl>
              <c:idx val="5"/>
              <c:layout>
                <c:manualLayout>
                  <c:x val="-5.2325573410612614E-2"/>
                  <c:y val="7.87037431531228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01C1-4182-9F00-D27ACBE4E38F}"/>
                </c:ext>
              </c:extLst>
            </c:dLbl>
            <c:dLbl>
              <c:idx val="6"/>
              <c:layout>
                <c:manualLayout>
                  <c:x val="-5.0387589210219623E-2"/>
                  <c:y val="6.886577525898256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01C1-4182-9F00-D27ACBE4E38F}"/>
                </c:ext>
              </c:extLst>
            </c:dLbl>
            <c:dLbl>
              <c:idx val="7"/>
              <c:layout>
                <c:manualLayout>
                  <c:x val="-4.4573636609040374E-2"/>
                  <c:y val="-6.394679131191238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01C1-4182-9F00-D27ACBE4E38F}"/>
                </c:ext>
              </c:extLst>
            </c:dLbl>
            <c:dLbl>
              <c:idx val="8"/>
              <c:layout>
                <c:manualLayout>
                  <c:x val="-4.6511620809433579E-2"/>
                  <c:y val="0.11313663078261431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01C1-4182-9F00-D27ACBE4E38F}"/>
                </c:ext>
              </c:extLst>
            </c:dLbl>
            <c:dLbl>
              <c:idx val="9"/>
              <c:layout>
                <c:manualLayout>
                  <c:x val="-3.4883715607075219E-2"/>
                  <c:y val="-9.837967894140367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01C1-4182-9F00-D27ACBE4E38F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Planilha1!$D$88:$M$88</c:f>
              <c:strCache>
                <c:ptCount val="10"/>
                <c:pt idx="0">
                  <c:v>Cenário 6.0</c:v>
                </c:pt>
                <c:pt idx="1">
                  <c:v>Cenário 6.1</c:v>
                </c:pt>
                <c:pt idx="2">
                  <c:v>Cenário 6.2</c:v>
                </c:pt>
                <c:pt idx="3">
                  <c:v>Cenário 6.3</c:v>
                </c:pt>
                <c:pt idx="4">
                  <c:v>Cenário 6.4</c:v>
                </c:pt>
                <c:pt idx="5">
                  <c:v>Cenário 6.5</c:v>
                </c:pt>
                <c:pt idx="6">
                  <c:v>Cenário 6.6</c:v>
                </c:pt>
                <c:pt idx="7">
                  <c:v>Cenário 6.7</c:v>
                </c:pt>
                <c:pt idx="8">
                  <c:v>Cenário 6.8</c:v>
                </c:pt>
                <c:pt idx="9">
                  <c:v>Cenário 6.9</c:v>
                </c:pt>
              </c:strCache>
            </c:strRef>
          </c:cat>
          <c:val>
            <c:numRef>
              <c:f>Planilha1!$D$95:$M$95</c:f>
              <c:numCache>
                <c:formatCode>General</c:formatCode>
                <c:ptCount val="10"/>
                <c:pt idx="0">
                  <c:v>1897.5</c:v>
                </c:pt>
                <c:pt idx="1">
                  <c:v>1872.88</c:v>
                </c:pt>
                <c:pt idx="2">
                  <c:v>1907.32</c:v>
                </c:pt>
                <c:pt idx="3">
                  <c:v>1781.23</c:v>
                </c:pt>
                <c:pt idx="4">
                  <c:v>1886.06</c:v>
                </c:pt>
                <c:pt idx="5">
                  <c:v>1819.46</c:v>
                </c:pt>
                <c:pt idx="6">
                  <c:v>1730.73</c:v>
                </c:pt>
                <c:pt idx="7">
                  <c:v>1891.4</c:v>
                </c:pt>
                <c:pt idx="8">
                  <c:v>1730.73</c:v>
                </c:pt>
                <c:pt idx="9">
                  <c:v>1849.75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1C1-4182-9F00-D27ACBE4E38F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315543663"/>
        <c:axId val="1315544623"/>
      </c:lineChart>
      <c:catAx>
        <c:axId val="131554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4623"/>
        <c:crosses val="autoZero"/>
        <c:auto val="1"/>
        <c:lblAlgn val="ctr"/>
        <c:lblOffset val="100"/>
        <c:noMultiLvlLbl val="0"/>
      </c:catAx>
      <c:valAx>
        <c:axId val="1315544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15543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268941</xdr:colOff>
      <xdr:row>57</xdr:row>
      <xdr:rowOff>62754</xdr:rowOff>
    </xdr:from>
    <xdr:to>
      <xdr:col>18</xdr:col>
      <xdr:colOff>546849</xdr:colOff>
      <xdr:row>68</xdr:row>
      <xdr:rowOff>170330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4AE0A798-5A03-4B39-8EAC-4EF539D4562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259977</xdr:colOff>
      <xdr:row>43</xdr:row>
      <xdr:rowOff>134471</xdr:rowOff>
    </xdr:from>
    <xdr:to>
      <xdr:col>19</xdr:col>
      <xdr:colOff>8966</xdr:colOff>
      <xdr:row>56</xdr:row>
      <xdr:rowOff>143435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265BC75C-7851-49C8-84EA-B1C71C95C8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286871</xdr:colOff>
      <xdr:row>27</xdr:row>
      <xdr:rowOff>0</xdr:rowOff>
    </xdr:from>
    <xdr:to>
      <xdr:col>19</xdr:col>
      <xdr:colOff>35860</xdr:colOff>
      <xdr:row>42</xdr:row>
      <xdr:rowOff>35857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B8B487A8-6840-4628-AE0F-420B48547AB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286871</xdr:colOff>
      <xdr:row>12</xdr:row>
      <xdr:rowOff>44825</xdr:rowOff>
    </xdr:from>
    <xdr:to>
      <xdr:col>19</xdr:col>
      <xdr:colOff>35860</xdr:colOff>
      <xdr:row>26</xdr:row>
      <xdr:rowOff>116541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A4BD8E11-BD4D-4D25-A7F8-9C9204319E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268941</xdr:colOff>
      <xdr:row>69</xdr:row>
      <xdr:rowOff>80682</xdr:rowOff>
    </xdr:from>
    <xdr:to>
      <xdr:col>19</xdr:col>
      <xdr:colOff>17930</xdr:colOff>
      <xdr:row>83</xdr:row>
      <xdr:rowOff>152398</xdr:rowOff>
    </xdr:to>
    <xdr:graphicFrame macro="">
      <xdr:nvGraphicFramePr>
        <xdr:cNvPr id="11" name="Gráfico 10">
          <a:extLst>
            <a:ext uri="{FF2B5EF4-FFF2-40B4-BE49-F238E27FC236}">
              <a16:creationId xmlns:a16="http://schemas.microsoft.com/office/drawing/2014/main" id="{91E0BCFD-C902-4EB4-9712-023F89CA6C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13</xdr:col>
      <xdr:colOff>233082</xdr:colOff>
      <xdr:row>85</xdr:row>
      <xdr:rowOff>134472</xdr:rowOff>
    </xdr:from>
    <xdr:to>
      <xdr:col>23</xdr:col>
      <xdr:colOff>484095</xdr:colOff>
      <xdr:row>100</xdr:row>
      <xdr:rowOff>26894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C18DD50-3205-41D6-9755-CB779A1FE81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1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</richValueRel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7BECCF-21BE-4382-BEA9-7E3E457509FB}">
  <dimension ref="C2:P98"/>
  <sheetViews>
    <sheetView tabSelected="1" topLeftCell="F73" zoomScale="85" zoomScaleNormal="85" workbookViewId="0">
      <selection activeCell="U101" sqref="U101"/>
    </sheetView>
  </sheetViews>
  <sheetFormatPr defaultRowHeight="14.4" x14ac:dyDescent="0.3"/>
  <cols>
    <col min="3" max="3" width="38.6640625" bestFit="1" customWidth="1"/>
    <col min="4" max="4" width="12.44140625" bestFit="1" customWidth="1"/>
    <col min="5" max="13" width="10.77734375" bestFit="1" customWidth="1"/>
    <col min="14" max="14" width="11.88671875" bestFit="1" customWidth="1"/>
  </cols>
  <sheetData>
    <row r="2" spans="3:16" x14ac:dyDescent="0.3">
      <c r="C2" s="3" t="s">
        <v>76</v>
      </c>
      <c r="D2" s="10" t="s">
        <v>17</v>
      </c>
      <c r="E2" s="11"/>
      <c r="F2" s="11"/>
      <c r="G2" s="11"/>
      <c r="H2" s="11"/>
      <c r="I2" s="11"/>
      <c r="J2" s="11"/>
      <c r="K2" s="11"/>
      <c r="L2" s="11"/>
      <c r="M2" s="11"/>
      <c r="N2" s="12"/>
    </row>
    <row r="3" spans="3:16" x14ac:dyDescent="0.3">
      <c r="C3" s="3" t="s">
        <v>0</v>
      </c>
      <c r="D3" s="1" t="s">
        <v>77</v>
      </c>
      <c r="E3" s="1" t="s">
        <v>78</v>
      </c>
      <c r="F3" s="1" t="s">
        <v>79</v>
      </c>
      <c r="G3" s="1" t="s">
        <v>80</v>
      </c>
      <c r="H3" s="1" t="s">
        <v>81</v>
      </c>
      <c r="I3" s="1" t="s">
        <v>82</v>
      </c>
      <c r="J3" s="1" t="s">
        <v>83</v>
      </c>
      <c r="K3" s="1" t="s">
        <v>84</v>
      </c>
      <c r="L3" s="1" t="s">
        <v>85</v>
      </c>
      <c r="M3" s="1" t="s">
        <v>86</v>
      </c>
      <c r="N3" s="1" t="s">
        <v>87</v>
      </c>
    </row>
    <row r="4" spans="3:16" x14ac:dyDescent="0.3">
      <c r="C4" s="3" t="s">
        <v>1</v>
      </c>
      <c r="D4" s="5">
        <v>10</v>
      </c>
      <c r="E4" s="5">
        <v>120</v>
      </c>
      <c r="F4" s="6">
        <v>100</v>
      </c>
      <c r="G4" s="6">
        <v>100</v>
      </c>
      <c r="H4" s="6">
        <v>100</v>
      </c>
      <c r="I4" s="6">
        <v>100</v>
      </c>
      <c r="J4" s="6">
        <v>100</v>
      </c>
      <c r="K4" s="6">
        <v>100</v>
      </c>
      <c r="L4" s="6">
        <v>100</v>
      </c>
      <c r="M4" s="6">
        <v>100</v>
      </c>
      <c r="N4" s="6">
        <v>100</v>
      </c>
    </row>
    <row r="5" spans="3:16" x14ac:dyDescent="0.3">
      <c r="C5" s="3" t="s">
        <v>2</v>
      </c>
      <c r="D5" s="6">
        <v>1000</v>
      </c>
      <c r="E5" s="6">
        <v>1000</v>
      </c>
      <c r="F5" s="6">
        <v>1000</v>
      </c>
      <c r="G5" s="6">
        <v>1000</v>
      </c>
      <c r="H5" s="6">
        <v>1000</v>
      </c>
      <c r="I5" s="6">
        <v>1000</v>
      </c>
      <c r="J5" s="6">
        <v>1000</v>
      </c>
      <c r="K5" s="6">
        <v>1000</v>
      </c>
      <c r="L5" s="5">
        <v>100</v>
      </c>
      <c r="M5" s="5">
        <v>10</v>
      </c>
      <c r="N5" s="5">
        <v>1100</v>
      </c>
    </row>
    <row r="6" spans="3:16" ht="14.4" customHeight="1" x14ac:dyDescent="0.3">
      <c r="C6" s="3" t="s">
        <v>5</v>
      </c>
      <c r="D6" s="6">
        <v>5</v>
      </c>
      <c r="E6" s="6">
        <v>5</v>
      </c>
      <c r="F6" s="6">
        <v>5</v>
      </c>
      <c r="G6" s="6">
        <v>5</v>
      </c>
      <c r="H6" s="5">
        <v>3</v>
      </c>
      <c r="I6" s="5">
        <v>10</v>
      </c>
      <c r="J6" s="6">
        <v>5</v>
      </c>
      <c r="K6" s="6">
        <v>5</v>
      </c>
      <c r="L6" s="6">
        <v>5</v>
      </c>
      <c r="M6" s="6">
        <v>5</v>
      </c>
      <c r="N6" s="6">
        <v>5</v>
      </c>
      <c r="O6" s="7"/>
      <c r="P6" s="7"/>
    </row>
    <row r="7" spans="3:16" x14ac:dyDescent="0.3">
      <c r="C7" s="3" t="s">
        <v>3</v>
      </c>
      <c r="D7" s="6" t="s">
        <v>7</v>
      </c>
      <c r="E7" s="6" t="s">
        <v>7</v>
      </c>
      <c r="F7" s="5" t="s">
        <v>48</v>
      </c>
      <c r="G7" s="5" t="s">
        <v>49</v>
      </c>
      <c r="H7" s="6" t="s">
        <v>7</v>
      </c>
      <c r="I7" s="6" t="s">
        <v>7</v>
      </c>
      <c r="J7" s="6" t="s">
        <v>7</v>
      </c>
      <c r="K7" s="6" t="s">
        <v>7</v>
      </c>
      <c r="L7" s="6" t="s">
        <v>7</v>
      </c>
      <c r="M7" s="6" t="s">
        <v>7</v>
      </c>
      <c r="N7" s="6" t="s">
        <v>7</v>
      </c>
      <c r="O7" s="7"/>
      <c r="P7" s="7"/>
    </row>
    <row r="8" spans="3:16" x14ac:dyDescent="0.3">
      <c r="C8" s="3" t="s">
        <v>4</v>
      </c>
      <c r="D8" s="6" t="s">
        <v>8</v>
      </c>
      <c r="E8" s="6" t="s">
        <v>8</v>
      </c>
      <c r="F8" s="6" t="s">
        <v>8</v>
      </c>
      <c r="G8" s="6" t="s">
        <v>8</v>
      </c>
      <c r="H8" s="6" t="s">
        <v>8</v>
      </c>
      <c r="I8" s="6" t="s">
        <v>8</v>
      </c>
      <c r="J8" s="5" t="s">
        <v>50</v>
      </c>
      <c r="K8" s="5" t="s">
        <v>49</v>
      </c>
      <c r="L8" s="6" t="s">
        <v>8</v>
      </c>
      <c r="M8" s="6" t="s">
        <v>8</v>
      </c>
      <c r="N8" s="6" t="s">
        <v>8</v>
      </c>
      <c r="O8" s="7"/>
      <c r="P8" s="7"/>
    </row>
    <row r="9" spans="3:16" x14ac:dyDescent="0.3">
      <c r="C9" s="3" t="s">
        <v>88</v>
      </c>
      <c r="D9" s="4">
        <v>10.26</v>
      </c>
      <c r="E9" s="4">
        <v>110.93</v>
      </c>
      <c r="F9" s="4">
        <v>95.59</v>
      </c>
      <c r="G9" s="4">
        <v>100.87</v>
      </c>
      <c r="H9" s="4">
        <v>88.84</v>
      </c>
      <c r="I9" s="4">
        <v>114.76</v>
      </c>
      <c r="J9" s="4">
        <v>102.58</v>
      </c>
      <c r="K9" s="4">
        <v>85.2</v>
      </c>
      <c r="L9" s="4">
        <v>5.65</v>
      </c>
      <c r="M9" s="4">
        <v>2.08</v>
      </c>
      <c r="N9" s="4">
        <v>115</v>
      </c>
      <c r="O9" s="7"/>
      <c r="P9" s="7"/>
    </row>
    <row r="10" spans="3:16" x14ac:dyDescent="0.3">
      <c r="C10" s="3" t="s">
        <v>6</v>
      </c>
      <c r="D10" s="4"/>
      <c r="E10" s="4" t="e" vm="1">
        <v>#VALUE!</v>
      </c>
      <c r="F10" s="4" t="e" vm="2">
        <v>#VALUE!</v>
      </c>
      <c r="G10" s="4" t="e" vm="3">
        <v>#VALUE!</v>
      </c>
      <c r="H10" s="4" t="e" vm="4">
        <v>#VALUE!</v>
      </c>
      <c r="I10" s="4" t="e" vm="5">
        <v>#VALUE!</v>
      </c>
      <c r="J10" s="4" t="e" vm="6">
        <v>#VALUE!</v>
      </c>
      <c r="K10" s="4" t="e" vm="7">
        <v>#VALUE!</v>
      </c>
      <c r="L10" s="4" t="e" vm="8">
        <v>#VALUE!</v>
      </c>
      <c r="M10" s="4" t="e" vm="9">
        <v>#VALUE!</v>
      </c>
      <c r="N10" s="4" t="e" vm="10">
        <v>#VALUE!</v>
      </c>
      <c r="O10" s="7"/>
      <c r="P10" s="7"/>
    </row>
    <row r="11" spans="3:16" x14ac:dyDescent="0.3">
      <c r="C11" s="3" t="s">
        <v>9</v>
      </c>
      <c r="D11" s="2" t="e" vm="11">
        <v>#VALUE!</v>
      </c>
      <c r="E11" s="2" t="e" vm="12">
        <v>#VALUE!</v>
      </c>
      <c r="F11" s="2" t="e" vm="13">
        <v>#VALUE!</v>
      </c>
      <c r="G11" s="2" t="e" vm="14">
        <v>#VALUE!</v>
      </c>
      <c r="H11" s="2" t="e" vm="15">
        <v>#VALUE!</v>
      </c>
      <c r="I11" s="2" t="e" vm="16">
        <v>#VALUE!</v>
      </c>
      <c r="J11" s="2" t="e" vm="17">
        <v>#VALUE!</v>
      </c>
      <c r="K11" s="2" t="e" vm="18">
        <v>#VALUE!</v>
      </c>
      <c r="L11" s="2" t="e" vm="19">
        <v>#VALUE!</v>
      </c>
      <c r="M11" s="2" t="e" vm="20">
        <v>#VALUE!</v>
      </c>
      <c r="N11" s="2" t="e" vm="21">
        <v>#VALUE!</v>
      </c>
      <c r="O11" s="7"/>
      <c r="P11" s="7"/>
    </row>
    <row r="12" spans="3:16" x14ac:dyDescent="0.3">
      <c r="C12" s="3" t="s">
        <v>19</v>
      </c>
      <c r="D12" s="2">
        <v>3098</v>
      </c>
      <c r="E12" s="2">
        <v>1938.7</v>
      </c>
      <c r="F12" s="2">
        <v>1824.35</v>
      </c>
      <c r="G12" s="2">
        <v>1855.77</v>
      </c>
      <c r="H12" s="2">
        <v>1770.92</v>
      </c>
      <c r="I12" s="2">
        <v>1793.11</v>
      </c>
      <c r="J12" s="2">
        <v>1774.67</v>
      </c>
      <c r="K12" s="2">
        <v>2299.4499999999998</v>
      </c>
      <c r="L12" s="2">
        <v>1944.18</v>
      </c>
      <c r="M12" s="2">
        <v>3203.42</v>
      </c>
      <c r="N12" s="9">
        <v>1730.73</v>
      </c>
      <c r="O12" s="7"/>
      <c r="P12" s="7"/>
    </row>
    <row r="13" spans="3:16" x14ac:dyDescent="0.3">
      <c r="C13" s="3" t="s">
        <v>101</v>
      </c>
      <c r="D13" s="2">
        <f>AVERAGE(D9:N9)</f>
        <v>75.614545454545464</v>
      </c>
      <c r="O13" s="7"/>
      <c r="P13" s="7"/>
    </row>
    <row r="14" spans="3:16" x14ac:dyDescent="0.3">
      <c r="C14" s="3" t="s">
        <v>90</v>
      </c>
      <c r="D14" s="2">
        <f>AVERAGE(D12:I12)</f>
        <v>2046.8083333333334</v>
      </c>
      <c r="O14" s="7"/>
      <c r="P14" s="7"/>
    </row>
    <row r="15" spans="3:16" x14ac:dyDescent="0.3">
      <c r="C15" s="3" t="s">
        <v>91</v>
      </c>
      <c r="D15" s="2">
        <f>_xlfn.STDEV.P(D12:N12)</f>
        <v>511.88674913710065</v>
      </c>
      <c r="O15" s="7"/>
      <c r="P15" s="7"/>
    </row>
    <row r="18" spans="3:16" x14ac:dyDescent="0.3">
      <c r="C18" s="3" t="s">
        <v>18</v>
      </c>
      <c r="D18" s="10" t="s">
        <v>17</v>
      </c>
      <c r="E18" s="11"/>
      <c r="F18" s="11"/>
      <c r="G18" s="11"/>
      <c r="H18" s="11"/>
      <c r="I18" s="12"/>
    </row>
    <row r="19" spans="3:16" x14ac:dyDescent="0.3">
      <c r="C19" s="3" t="s">
        <v>0</v>
      </c>
      <c r="D19" s="1" t="s">
        <v>13</v>
      </c>
      <c r="E19" s="1" t="s">
        <v>12</v>
      </c>
      <c r="F19" s="1" t="s">
        <v>11</v>
      </c>
      <c r="G19" s="1" t="s">
        <v>14</v>
      </c>
      <c r="H19" s="1" t="s">
        <v>15</v>
      </c>
      <c r="I19" s="1" t="s">
        <v>16</v>
      </c>
    </row>
    <row r="20" spans="3:16" x14ac:dyDescent="0.3">
      <c r="C20" s="3" t="s">
        <v>1</v>
      </c>
      <c r="D20" s="5">
        <v>50</v>
      </c>
      <c r="E20" s="5">
        <v>75</v>
      </c>
      <c r="F20" s="5">
        <v>100</v>
      </c>
      <c r="G20" s="5">
        <v>125</v>
      </c>
      <c r="H20" s="5">
        <v>150</v>
      </c>
      <c r="I20" s="5">
        <v>175</v>
      </c>
    </row>
    <row r="21" spans="3:16" x14ac:dyDescent="0.3">
      <c r="C21" s="3" t="s">
        <v>2</v>
      </c>
      <c r="D21" s="6">
        <v>1000</v>
      </c>
      <c r="E21" s="6">
        <v>1000</v>
      </c>
      <c r="F21" s="6">
        <v>1000</v>
      </c>
      <c r="G21" s="6">
        <v>1000</v>
      </c>
      <c r="H21" s="6">
        <v>1000</v>
      </c>
      <c r="I21" s="6">
        <v>1000</v>
      </c>
    </row>
    <row r="22" spans="3:16" x14ac:dyDescent="0.3">
      <c r="C22" s="3" t="s">
        <v>5</v>
      </c>
      <c r="D22" s="6">
        <v>5</v>
      </c>
      <c r="E22" s="6">
        <v>5</v>
      </c>
      <c r="F22" s="6">
        <v>5</v>
      </c>
      <c r="G22" s="6">
        <v>5</v>
      </c>
      <c r="H22" s="6">
        <v>5</v>
      </c>
      <c r="I22" s="6">
        <v>5</v>
      </c>
    </row>
    <row r="23" spans="3:16" x14ac:dyDescent="0.3">
      <c r="C23" s="3" t="s">
        <v>3</v>
      </c>
      <c r="D23" s="6" t="s">
        <v>7</v>
      </c>
      <c r="E23" s="6" t="s">
        <v>7</v>
      </c>
      <c r="F23" s="6" t="s">
        <v>7</v>
      </c>
      <c r="G23" s="6" t="s">
        <v>7</v>
      </c>
      <c r="H23" s="6" t="s">
        <v>7</v>
      </c>
      <c r="I23" s="6" t="s">
        <v>7</v>
      </c>
    </row>
    <row r="24" spans="3:16" x14ac:dyDescent="0.3">
      <c r="C24" s="3" t="s">
        <v>4</v>
      </c>
      <c r="D24" s="6" t="s">
        <v>8</v>
      </c>
      <c r="E24" s="6" t="s">
        <v>8</v>
      </c>
      <c r="F24" s="6" t="s">
        <v>8</v>
      </c>
      <c r="G24" s="6" t="s">
        <v>8</v>
      </c>
      <c r="H24" s="6" t="s">
        <v>8</v>
      </c>
      <c r="I24" s="6" t="s">
        <v>8</v>
      </c>
    </row>
    <row r="25" spans="3:16" x14ac:dyDescent="0.3">
      <c r="C25" s="3" t="s">
        <v>75</v>
      </c>
      <c r="D25" s="4">
        <v>51.87</v>
      </c>
      <c r="E25" s="4">
        <v>95.64</v>
      </c>
      <c r="F25" s="4">
        <v>130.41999999999999</v>
      </c>
      <c r="G25" s="4">
        <v>151.44999999999999</v>
      </c>
      <c r="H25" s="4">
        <v>139.63999999999999</v>
      </c>
      <c r="I25" s="4">
        <v>162.97999999999999</v>
      </c>
    </row>
    <row r="26" spans="3:16" x14ac:dyDescent="0.3">
      <c r="C26" s="3" t="s">
        <v>19</v>
      </c>
      <c r="D26" s="2">
        <v>2340</v>
      </c>
      <c r="E26" s="2">
        <v>2516</v>
      </c>
      <c r="F26" s="2">
        <v>2764</v>
      </c>
      <c r="G26" s="2">
        <v>2240</v>
      </c>
      <c r="H26" s="9">
        <v>2110</v>
      </c>
      <c r="I26" s="2">
        <v>2630</v>
      </c>
    </row>
    <row r="27" spans="3:16" ht="14.4" customHeight="1" x14ac:dyDescent="0.3">
      <c r="C27" s="3" t="s">
        <v>100</v>
      </c>
      <c r="D27" s="2">
        <f>AVERAGE(D25:I25)</f>
        <v>122</v>
      </c>
      <c r="L27" s="8"/>
      <c r="M27" s="7"/>
      <c r="N27" s="7"/>
      <c r="O27" s="7"/>
      <c r="P27" s="7"/>
    </row>
    <row r="28" spans="3:16" x14ac:dyDescent="0.3">
      <c r="C28" s="3" t="s">
        <v>92</v>
      </c>
      <c r="D28" s="2">
        <f>AVERAGE(D26:I26)</f>
        <v>2433.3333333333335</v>
      </c>
      <c r="L28" s="7"/>
      <c r="M28" s="7"/>
      <c r="N28" s="7"/>
      <c r="O28" s="7"/>
      <c r="P28" s="7"/>
    </row>
    <row r="29" spans="3:16" x14ac:dyDescent="0.3">
      <c r="C29" s="3" t="s">
        <v>93</v>
      </c>
      <c r="D29" s="2">
        <f>_xlfn.STDEV.P(D26:I26)</f>
        <v>225.64180069796956</v>
      </c>
      <c r="L29" s="7"/>
      <c r="M29" s="7"/>
      <c r="N29" s="7"/>
      <c r="O29" s="7"/>
      <c r="P29" s="7"/>
    </row>
    <row r="30" spans="3:16" x14ac:dyDescent="0.3">
      <c r="L30" s="7"/>
      <c r="M30" s="7"/>
      <c r="N30" s="7"/>
      <c r="O30" s="7"/>
      <c r="P30" s="7"/>
    </row>
    <row r="31" spans="3:16" x14ac:dyDescent="0.3">
      <c r="L31" s="7"/>
      <c r="M31" s="7"/>
      <c r="N31" s="7"/>
      <c r="O31" s="7"/>
      <c r="P31" s="7"/>
    </row>
    <row r="32" spans="3:16" x14ac:dyDescent="0.3">
      <c r="C32" s="3" t="s">
        <v>20</v>
      </c>
      <c r="D32" s="10" t="s">
        <v>17</v>
      </c>
      <c r="E32" s="11"/>
      <c r="F32" s="11"/>
      <c r="G32" s="11"/>
      <c r="H32" s="11"/>
      <c r="I32" s="12"/>
      <c r="L32" s="7"/>
      <c r="M32" s="7"/>
      <c r="N32" s="7"/>
      <c r="O32" s="7"/>
      <c r="P32" s="7"/>
    </row>
    <row r="33" spans="3:16" x14ac:dyDescent="0.3">
      <c r="C33" s="3" t="s">
        <v>0</v>
      </c>
      <c r="D33" s="1" t="s">
        <v>28</v>
      </c>
      <c r="E33" s="1" t="s">
        <v>29</v>
      </c>
      <c r="F33" s="1" t="s">
        <v>30</v>
      </c>
      <c r="G33" s="1" t="s">
        <v>31</v>
      </c>
      <c r="H33" s="1" t="s">
        <v>32</v>
      </c>
      <c r="I33" s="1" t="s">
        <v>33</v>
      </c>
      <c r="L33" s="7"/>
      <c r="M33" s="7"/>
      <c r="N33" s="7"/>
      <c r="O33" s="7"/>
      <c r="P33" s="7"/>
    </row>
    <row r="34" spans="3:16" x14ac:dyDescent="0.3">
      <c r="C34" s="3" t="s">
        <v>1</v>
      </c>
      <c r="D34" s="6">
        <v>100</v>
      </c>
      <c r="E34" s="6">
        <v>100</v>
      </c>
      <c r="F34" s="6">
        <v>100</v>
      </c>
      <c r="G34" s="6">
        <v>100</v>
      </c>
      <c r="H34" s="6">
        <v>100</v>
      </c>
      <c r="I34" s="6">
        <v>100</v>
      </c>
    </row>
    <row r="35" spans="3:16" x14ac:dyDescent="0.3">
      <c r="C35" s="3" t="s">
        <v>2</v>
      </c>
      <c r="D35" s="6">
        <v>1000</v>
      </c>
      <c r="E35" s="6">
        <v>1000</v>
      </c>
      <c r="F35" s="6">
        <v>1000</v>
      </c>
      <c r="G35" s="6">
        <v>1000</v>
      </c>
      <c r="H35" s="6">
        <v>1000</v>
      </c>
      <c r="I35" s="6">
        <v>1000</v>
      </c>
    </row>
    <row r="36" spans="3:16" x14ac:dyDescent="0.3">
      <c r="C36" s="3" t="s">
        <v>5</v>
      </c>
      <c r="D36" s="5">
        <v>1</v>
      </c>
      <c r="E36" s="5">
        <v>2</v>
      </c>
      <c r="F36" s="5">
        <v>3</v>
      </c>
      <c r="G36" s="5">
        <v>4</v>
      </c>
      <c r="H36" s="5">
        <v>5</v>
      </c>
      <c r="I36" s="5">
        <v>6</v>
      </c>
    </row>
    <row r="37" spans="3:16" x14ac:dyDescent="0.3">
      <c r="C37" s="3" t="s">
        <v>3</v>
      </c>
      <c r="D37" s="6" t="s">
        <v>7</v>
      </c>
      <c r="E37" s="6" t="s">
        <v>7</v>
      </c>
      <c r="F37" s="6" t="s">
        <v>7</v>
      </c>
      <c r="G37" s="6" t="s">
        <v>7</v>
      </c>
      <c r="H37" s="6" t="s">
        <v>7</v>
      </c>
      <c r="I37" s="6" t="s">
        <v>7</v>
      </c>
    </row>
    <row r="38" spans="3:16" x14ac:dyDescent="0.3">
      <c r="C38" s="3" t="s">
        <v>4</v>
      </c>
      <c r="D38" s="6" t="s">
        <v>8</v>
      </c>
      <c r="E38" s="6" t="s">
        <v>8</v>
      </c>
      <c r="F38" s="6" t="s">
        <v>8</v>
      </c>
      <c r="G38" s="6" t="s">
        <v>8</v>
      </c>
      <c r="H38" s="6" t="s">
        <v>8</v>
      </c>
      <c r="I38" s="6" t="s">
        <v>8</v>
      </c>
    </row>
    <row r="39" spans="3:16" x14ac:dyDescent="0.3">
      <c r="C39" s="3" t="s">
        <v>10</v>
      </c>
      <c r="D39" s="4">
        <v>84.89</v>
      </c>
      <c r="E39" s="4">
        <v>86.78</v>
      </c>
      <c r="F39" s="4">
        <v>88.64</v>
      </c>
      <c r="G39" s="4">
        <v>89.83</v>
      </c>
      <c r="H39" s="4">
        <v>94.26</v>
      </c>
      <c r="I39" s="4">
        <v>97.07</v>
      </c>
    </row>
    <row r="40" spans="3:16" x14ac:dyDescent="0.3">
      <c r="C40" s="3" t="s">
        <v>19</v>
      </c>
      <c r="D40" s="2">
        <v>2259.85</v>
      </c>
      <c r="E40" s="2">
        <v>1867.16</v>
      </c>
      <c r="F40" s="2">
        <v>1927.24</v>
      </c>
      <c r="G40" s="2">
        <v>1947.47</v>
      </c>
      <c r="H40" s="2">
        <v>1854.51</v>
      </c>
      <c r="I40" s="9">
        <v>1811.7</v>
      </c>
    </row>
    <row r="41" spans="3:16" x14ac:dyDescent="0.3">
      <c r="C41" s="3" t="s">
        <v>99</v>
      </c>
      <c r="D41" s="2">
        <f>AVERAGE(D39:I39)</f>
        <v>90.245000000000005</v>
      </c>
    </row>
    <row r="42" spans="3:16" x14ac:dyDescent="0.3">
      <c r="C42" s="3" t="s">
        <v>94</v>
      </c>
      <c r="D42" s="2">
        <f>AVERAGE(D40:I40)</f>
        <v>1944.655</v>
      </c>
    </row>
    <row r="43" spans="3:16" x14ac:dyDescent="0.3">
      <c r="C43" s="3" t="s">
        <v>95</v>
      </c>
      <c r="D43" s="2">
        <f>_xlfn.STDEV.P(D40:I40)</f>
        <v>148.024616505724</v>
      </c>
    </row>
    <row r="46" spans="3:16" x14ac:dyDescent="0.3">
      <c r="C46" s="3" t="s">
        <v>21</v>
      </c>
      <c r="D46" s="10" t="s">
        <v>17</v>
      </c>
      <c r="E46" s="11"/>
      <c r="F46" s="11"/>
      <c r="G46" s="11"/>
      <c r="H46" s="11"/>
      <c r="I46" s="12"/>
    </row>
    <row r="47" spans="3:16" x14ac:dyDescent="0.3">
      <c r="C47" s="3" t="s">
        <v>0</v>
      </c>
      <c r="D47" s="1" t="s">
        <v>22</v>
      </c>
      <c r="E47" s="1" t="s">
        <v>23</v>
      </c>
      <c r="F47" s="1" t="s">
        <v>24</v>
      </c>
      <c r="G47" s="1" t="s">
        <v>25</v>
      </c>
      <c r="H47" s="1" t="s">
        <v>26</v>
      </c>
      <c r="I47" s="1" t="s">
        <v>27</v>
      </c>
    </row>
    <row r="48" spans="3:16" x14ac:dyDescent="0.3">
      <c r="C48" s="3" t="s">
        <v>1</v>
      </c>
      <c r="D48" s="6">
        <v>100</v>
      </c>
      <c r="E48" s="6">
        <v>100</v>
      </c>
      <c r="F48" s="6">
        <v>100</v>
      </c>
      <c r="G48" s="6">
        <v>100</v>
      </c>
      <c r="H48" s="6">
        <v>100</v>
      </c>
      <c r="I48" s="6">
        <v>100</v>
      </c>
    </row>
    <row r="49" spans="3:9" x14ac:dyDescent="0.3">
      <c r="C49" s="3" t="s">
        <v>2</v>
      </c>
      <c r="D49" s="6">
        <v>1000</v>
      </c>
      <c r="E49" s="6">
        <v>1000</v>
      </c>
      <c r="F49" s="6">
        <v>1000</v>
      </c>
      <c r="G49" s="6">
        <v>1000</v>
      </c>
      <c r="H49" s="6">
        <v>1000</v>
      </c>
      <c r="I49" s="6">
        <v>1000</v>
      </c>
    </row>
    <row r="50" spans="3:9" x14ac:dyDescent="0.3">
      <c r="C50" s="3" t="s">
        <v>5</v>
      </c>
      <c r="D50" s="6">
        <v>5</v>
      </c>
      <c r="E50" s="6">
        <v>5</v>
      </c>
      <c r="F50" s="6">
        <v>5</v>
      </c>
      <c r="G50" s="6">
        <v>5</v>
      </c>
      <c r="H50" s="6">
        <v>5</v>
      </c>
      <c r="I50" s="6">
        <v>5</v>
      </c>
    </row>
    <row r="51" spans="3:9" x14ac:dyDescent="0.3">
      <c r="C51" s="3" t="s">
        <v>3</v>
      </c>
      <c r="D51" s="5">
        <v>0.1</v>
      </c>
      <c r="E51" s="5">
        <v>0.2</v>
      </c>
      <c r="F51" s="5">
        <v>0.3</v>
      </c>
      <c r="G51" s="5">
        <v>0.4</v>
      </c>
      <c r="H51" s="5">
        <v>0.5</v>
      </c>
      <c r="I51" s="5">
        <v>0.6</v>
      </c>
    </row>
    <row r="52" spans="3:9" x14ac:dyDescent="0.3">
      <c r="C52" s="3" t="s">
        <v>4</v>
      </c>
      <c r="D52" s="6" t="s">
        <v>8</v>
      </c>
      <c r="E52" s="6" t="s">
        <v>8</v>
      </c>
      <c r="F52" s="6" t="s">
        <v>8</v>
      </c>
      <c r="G52" s="6" t="s">
        <v>8</v>
      </c>
      <c r="H52" s="6" t="s">
        <v>8</v>
      </c>
      <c r="I52" s="6" t="s">
        <v>8</v>
      </c>
    </row>
    <row r="53" spans="3:9" x14ac:dyDescent="0.3">
      <c r="C53" s="3" t="s">
        <v>10</v>
      </c>
      <c r="D53" s="4">
        <v>94.44</v>
      </c>
      <c r="E53" s="4">
        <v>94.91</v>
      </c>
      <c r="F53" s="4">
        <v>95.42</v>
      </c>
      <c r="G53" s="4">
        <v>94.94</v>
      </c>
      <c r="H53" s="4">
        <v>97.14</v>
      </c>
      <c r="I53" s="4">
        <v>97.29</v>
      </c>
    </row>
    <row r="54" spans="3:9" x14ac:dyDescent="0.3">
      <c r="C54" s="3" t="s">
        <v>19</v>
      </c>
      <c r="D54" s="2">
        <v>1838.95</v>
      </c>
      <c r="E54" s="2">
        <v>1817.42</v>
      </c>
      <c r="F54" s="2">
        <v>1818.69</v>
      </c>
      <c r="G54" s="2">
        <v>1902.67</v>
      </c>
      <c r="H54" s="2">
        <v>1848.48</v>
      </c>
      <c r="I54" s="9">
        <v>1748.72</v>
      </c>
    </row>
    <row r="55" spans="3:9" x14ac:dyDescent="0.3">
      <c r="C55" s="3" t="s">
        <v>96</v>
      </c>
      <c r="D55" s="2">
        <f>AVERAGE(D53:I53)</f>
        <v>95.69</v>
      </c>
    </row>
    <row r="56" spans="3:9" x14ac:dyDescent="0.3">
      <c r="C56" s="3" t="s">
        <v>97</v>
      </c>
      <c r="D56" s="2">
        <f>AVERAGE(D54:I54)</f>
        <v>1829.1549999999997</v>
      </c>
    </row>
    <row r="57" spans="3:9" x14ac:dyDescent="0.3">
      <c r="C57" s="3" t="s">
        <v>98</v>
      </c>
      <c r="D57" s="2">
        <f>_xlfn.STDEV.P(D54:I54)</f>
        <v>45.809148558630376</v>
      </c>
    </row>
    <row r="60" spans="3:9" x14ac:dyDescent="0.3">
      <c r="C60" s="3" t="s">
        <v>34</v>
      </c>
      <c r="D60" s="10" t="s">
        <v>17</v>
      </c>
      <c r="E60" s="11"/>
      <c r="F60" s="11"/>
      <c r="G60" s="11"/>
      <c r="H60" s="11"/>
      <c r="I60" s="12"/>
    </row>
    <row r="61" spans="3:9" x14ac:dyDescent="0.3">
      <c r="C61" s="3" t="s">
        <v>0</v>
      </c>
      <c r="D61" s="1" t="s">
        <v>35</v>
      </c>
      <c r="E61" s="1" t="s">
        <v>36</v>
      </c>
      <c r="F61" s="1" t="s">
        <v>37</v>
      </c>
      <c r="G61" s="1" t="s">
        <v>38</v>
      </c>
      <c r="H61" s="1" t="s">
        <v>39</v>
      </c>
      <c r="I61" s="1" t="s">
        <v>40</v>
      </c>
    </row>
    <row r="62" spans="3:9" x14ac:dyDescent="0.3">
      <c r="C62" s="3" t="s">
        <v>1</v>
      </c>
      <c r="D62" s="6">
        <v>100</v>
      </c>
      <c r="E62" s="6">
        <v>100</v>
      </c>
      <c r="F62" s="6">
        <v>100</v>
      </c>
      <c r="G62" s="6">
        <v>100</v>
      </c>
      <c r="H62" s="6">
        <v>100</v>
      </c>
      <c r="I62" s="6">
        <v>100</v>
      </c>
    </row>
    <row r="63" spans="3:9" x14ac:dyDescent="0.3">
      <c r="C63" s="3" t="s">
        <v>2</v>
      </c>
      <c r="D63" s="5">
        <v>1100</v>
      </c>
      <c r="E63" s="5">
        <v>1200</v>
      </c>
      <c r="F63" s="5">
        <v>1300</v>
      </c>
      <c r="G63" s="5">
        <v>1400</v>
      </c>
      <c r="H63" s="5">
        <v>1500</v>
      </c>
      <c r="I63" s="5">
        <v>1600</v>
      </c>
    </row>
    <row r="64" spans="3:9" x14ac:dyDescent="0.3">
      <c r="C64" s="3" t="s">
        <v>5</v>
      </c>
      <c r="D64" s="6">
        <v>5</v>
      </c>
      <c r="E64" s="6">
        <v>5</v>
      </c>
      <c r="F64" s="6">
        <v>5</v>
      </c>
      <c r="G64" s="6">
        <v>5</v>
      </c>
      <c r="H64" s="6">
        <v>5</v>
      </c>
      <c r="I64" s="6">
        <v>5</v>
      </c>
    </row>
    <row r="65" spans="3:9" x14ac:dyDescent="0.3">
      <c r="C65" s="3" t="s">
        <v>3</v>
      </c>
      <c r="D65" s="6" t="s">
        <v>7</v>
      </c>
      <c r="E65" s="6" t="s">
        <v>7</v>
      </c>
      <c r="F65" s="6" t="s">
        <v>7</v>
      </c>
      <c r="G65" s="6" t="s">
        <v>7</v>
      </c>
      <c r="H65" s="6" t="s">
        <v>7</v>
      </c>
      <c r="I65" s="6" t="s">
        <v>7</v>
      </c>
    </row>
    <row r="66" spans="3:9" x14ac:dyDescent="0.3">
      <c r="C66" s="3" t="s">
        <v>4</v>
      </c>
      <c r="D66" s="6" t="s">
        <v>8</v>
      </c>
      <c r="E66" s="6" t="s">
        <v>8</v>
      </c>
      <c r="F66" s="6" t="s">
        <v>8</v>
      </c>
      <c r="G66" s="6" t="s">
        <v>8</v>
      </c>
      <c r="H66" s="6" t="s">
        <v>8</v>
      </c>
      <c r="I66" s="6" t="s">
        <v>8</v>
      </c>
    </row>
    <row r="67" spans="3:9" x14ac:dyDescent="0.3">
      <c r="C67" s="3" t="s">
        <v>75</v>
      </c>
      <c r="D67" s="4">
        <v>169.11</v>
      </c>
      <c r="E67" s="4">
        <v>131.1</v>
      </c>
      <c r="F67" s="4">
        <v>148.77000000000001</v>
      </c>
      <c r="G67" s="4">
        <v>236.61</v>
      </c>
      <c r="H67" s="4">
        <v>193.09</v>
      </c>
      <c r="I67" s="4">
        <v>216.62</v>
      </c>
    </row>
    <row r="68" spans="3:9" x14ac:dyDescent="0.3">
      <c r="C68" s="3" t="s">
        <v>19</v>
      </c>
      <c r="D68" s="2">
        <v>1994.89</v>
      </c>
      <c r="E68" s="2">
        <v>1842.6</v>
      </c>
      <c r="F68" s="9">
        <v>1729.77</v>
      </c>
      <c r="G68" s="2">
        <v>1846.32</v>
      </c>
      <c r="H68" s="2">
        <v>1797.76</v>
      </c>
      <c r="I68" s="2">
        <v>1795.43</v>
      </c>
    </row>
    <row r="69" spans="3:9" x14ac:dyDescent="0.3">
      <c r="C69" s="3" t="s">
        <v>102</v>
      </c>
      <c r="D69" s="2">
        <f>AVERAGE(D67:N67)</f>
        <v>182.55000000000004</v>
      </c>
    </row>
    <row r="70" spans="3:9" x14ac:dyDescent="0.3">
      <c r="C70" s="3" t="s">
        <v>103</v>
      </c>
      <c r="D70" s="2">
        <f>AVERAGE(D68:I68)</f>
        <v>1834.4616666666668</v>
      </c>
    </row>
    <row r="71" spans="3:9" x14ac:dyDescent="0.3">
      <c r="C71" s="3" t="s">
        <v>104</v>
      </c>
      <c r="D71" s="2">
        <f>_xlfn.STDEV.P(D68:I68)</f>
        <v>81.419624050689166</v>
      </c>
    </row>
    <row r="74" spans="3:9" x14ac:dyDescent="0.3">
      <c r="C74" s="3" t="s">
        <v>41</v>
      </c>
      <c r="D74" s="10" t="s">
        <v>17</v>
      </c>
      <c r="E74" s="11"/>
      <c r="F74" s="11"/>
      <c r="G74" s="11"/>
      <c r="H74" s="11"/>
      <c r="I74" s="12"/>
    </row>
    <row r="75" spans="3:9" x14ac:dyDescent="0.3">
      <c r="C75" s="3" t="s">
        <v>0</v>
      </c>
      <c r="D75" s="1" t="s">
        <v>42</v>
      </c>
      <c r="E75" s="1" t="s">
        <v>43</v>
      </c>
      <c r="F75" s="1" t="s">
        <v>44</v>
      </c>
      <c r="G75" s="1" t="s">
        <v>45</v>
      </c>
      <c r="H75" s="1" t="s">
        <v>46</v>
      </c>
      <c r="I75" s="1" t="s">
        <v>47</v>
      </c>
    </row>
    <row r="76" spans="3:9" x14ac:dyDescent="0.3">
      <c r="C76" s="3" t="s">
        <v>1</v>
      </c>
      <c r="D76" s="6">
        <v>100</v>
      </c>
      <c r="E76" s="6">
        <v>100</v>
      </c>
      <c r="F76" s="6">
        <v>100</v>
      </c>
      <c r="G76" s="6">
        <v>100</v>
      </c>
      <c r="H76" s="6">
        <v>100</v>
      </c>
      <c r="I76" s="6">
        <v>100</v>
      </c>
    </row>
    <row r="77" spans="3:9" x14ac:dyDescent="0.3">
      <c r="C77" s="3" t="s">
        <v>2</v>
      </c>
      <c r="D77" s="6">
        <v>1000</v>
      </c>
      <c r="E77" s="6">
        <v>1000</v>
      </c>
      <c r="F77" s="6">
        <v>1000</v>
      </c>
      <c r="G77" s="6">
        <v>1000</v>
      </c>
      <c r="H77" s="6">
        <v>1000</v>
      </c>
      <c r="I77" s="6">
        <v>1000</v>
      </c>
    </row>
    <row r="78" spans="3:9" x14ac:dyDescent="0.3">
      <c r="C78" s="3" t="s">
        <v>5</v>
      </c>
      <c r="D78" s="6">
        <v>5</v>
      </c>
      <c r="E78" s="6">
        <v>5</v>
      </c>
      <c r="F78" s="6">
        <v>5</v>
      </c>
      <c r="G78" s="6">
        <v>5</v>
      </c>
      <c r="H78" s="6">
        <v>5</v>
      </c>
      <c r="I78" s="6">
        <v>5</v>
      </c>
    </row>
    <row r="79" spans="3:9" x14ac:dyDescent="0.3">
      <c r="C79" s="3" t="s">
        <v>3</v>
      </c>
      <c r="D79" s="6" t="s">
        <v>7</v>
      </c>
      <c r="E79" s="6" t="s">
        <v>7</v>
      </c>
      <c r="F79" s="6" t="s">
        <v>7</v>
      </c>
      <c r="G79" s="6" t="s">
        <v>7</v>
      </c>
      <c r="H79" s="6" t="s">
        <v>7</v>
      </c>
      <c r="I79" s="6" t="s">
        <v>7</v>
      </c>
    </row>
    <row r="80" spans="3:9" x14ac:dyDescent="0.3">
      <c r="C80" s="3" t="s">
        <v>4</v>
      </c>
      <c r="D80" s="5">
        <v>0.5</v>
      </c>
      <c r="E80" s="5">
        <v>0.6</v>
      </c>
      <c r="F80" s="5">
        <v>0.7</v>
      </c>
      <c r="G80" s="5">
        <v>0.8</v>
      </c>
      <c r="H80" s="5">
        <v>0.9</v>
      </c>
      <c r="I80" s="5">
        <v>1</v>
      </c>
    </row>
    <row r="81" spans="3:15" x14ac:dyDescent="0.3">
      <c r="C81" s="3" t="s">
        <v>75</v>
      </c>
      <c r="D81" s="4">
        <v>96.76</v>
      </c>
      <c r="E81" s="4">
        <v>127.37</v>
      </c>
      <c r="F81" s="4">
        <v>87.57</v>
      </c>
      <c r="G81" s="4">
        <v>84.52</v>
      </c>
      <c r="H81" s="4">
        <v>82.54</v>
      </c>
      <c r="I81" s="4">
        <v>81.53</v>
      </c>
    </row>
    <row r="82" spans="3:15" x14ac:dyDescent="0.3">
      <c r="C82" s="3" t="s">
        <v>19</v>
      </c>
      <c r="D82" s="2">
        <v>1826.66</v>
      </c>
      <c r="E82" s="9">
        <v>1766.67</v>
      </c>
      <c r="F82" s="2">
        <v>1824.31</v>
      </c>
      <c r="G82" s="2">
        <v>2031.24</v>
      </c>
      <c r="H82" s="2">
        <v>2463.86</v>
      </c>
      <c r="I82" s="2">
        <v>4667.83</v>
      </c>
    </row>
    <row r="83" spans="3:15" x14ac:dyDescent="0.3">
      <c r="C83" s="3" t="s">
        <v>105</v>
      </c>
      <c r="D83" s="2">
        <f>AVERAGE(D81:I81)</f>
        <v>93.381666666666661</v>
      </c>
    </row>
    <row r="84" spans="3:15" x14ac:dyDescent="0.3">
      <c r="C84" s="3" t="s">
        <v>106</v>
      </c>
      <c r="D84" s="2">
        <f>AVERAGE(D82:I82)</f>
        <v>2430.0949999999998</v>
      </c>
    </row>
    <row r="85" spans="3:15" x14ac:dyDescent="0.3">
      <c r="C85" s="3" t="s">
        <v>107</v>
      </c>
      <c r="D85" s="2">
        <f>_xlfn.STDEV.P(D82:I82)</f>
        <v>1027.8558031609621</v>
      </c>
    </row>
    <row r="87" spans="3:15" x14ac:dyDescent="0.3">
      <c r="C87" s="3" t="s">
        <v>108</v>
      </c>
      <c r="D87" s="10" t="s">
        <v>17</v>
      </c>
      <c r="E87" s="11"/>
      <c r="F87" s="11"/>
      <c r="G87" s="11"/>
      <c r="H87" s="11"/>
      <c r="I87" s="11"/>
      <c r="J87" s="11"/>
      <c r="K87" s="11"/>
      <c r="L87" s="11"/>
      <c r="M87" s="11"/>
    </row>
    <row r="88" spans="3:15" x14ac:dyDescent="0.3">
      <c r="C88" s="3" t="s">
        <v>0</v>
      </c>
      <c r="D88" s="1" t="s">
        <v>109</v>
      </c>
      <c r="E88" s="1" t="s">
        <v>110</v>
      </c>
      <c r="F88" s="1" t="s">
        <v>111</v>
      </c>
      <c r="G88" s="1" t="s">
        <v>112</v>
      </c>
      <c r="H88" s="1" t="s">
        <v>113</v>
      </c>
      <c r="I88" s="1" t="s">
        <v>114</v>
      </c>
      <c r="J88" s="1" t="s">
        <v>115</v>
      </c>
      <c r="K88" s="1" t="s">
        <v>116</v>
      </c>
      <c r="L88" s="1" t="s">
        <v>117</v>
      </c>
      <c r="M88" s="1" t="s">
        <v>118</v>
      </c>
    </row>
    <row r="89" spans="3:15" x14ac:dyDescent="0.3">
      <c r="C89" s="3" t="s">
        <v>1</v>
      </c>
      <c r="D89" s="6">
        <v>150</v>
      </c>
      <c r="E89" s="6">
        <v>150</v>
      </c>
      <c r="F89" s="6">
        <v>150</v>
      </c>
      <c r="G89" s="6">
        <v>150</v>
      </c>
      <c r="H89" s="6">
        <v>150</v>
      </c>
      <c r="I89" s="6">
        <v>150</v>
      </c>
      <c r="J89" s="6">
        <v>150</v>
      </c>
      <c r="K89" s="6">
        <v>150</v>
      </c>
      <c r="L89" s="6">
        <v>150</v>
      </c>
      <c r="M89" s="6">
        <v>150</v>
      </c>
    </row>
    <row r="90" spans="3:15" x14ac:dyDescent="0.3">
      <c r="C90" s="3" t="s">
        <v>2</v>
      </c>
      <c r="D90" s="6">
        <v>1300</v>
      </c>
      <c r="E90" s="6">
        <v>1300</v>
      </c>
      <c r="F90" s="6">
        <v>1300</v>
      </c>
      <c r="G90" s="6">
        <v>1300</v>
      </c>
      <c r="H90" s="6">
        <v>1300</v>
      </c>
      <c r="I90" s="6">
        <v>1300</v>
      </c>
      <c r="J90" s="6">
        <v>1300</v>
      </c>
      <c r="K90" s="6">
        <v>1300</v>
      </c>
      <c r="L90" s="6">
        <v>1300</v>
      </c>
      <c r="M90" s="6">
        <v>1300</v>
      </c>
    </row>
    <row r="91" spans="3:15" x14ac:dyDescent="0.3">
      <c r="C91" s="3" t="s">
        <v>5</v>
      </c>
      <c r="D91" s="6">
        <v>6</v>
      </c>
      <c r="E91" s="6">
        <v>6</v>
      </c>
      <c r="F91" s="6">
        <v>6</v>
      </c>
      <c r="G91" s="6">
        <v>6</v>
      </c>
      <c r="H91" s="6">
        <v>6</v>
      </c>
      <c r="I91" s="6">
        <v>6</v>
      </c>
      <c r="J91" s="6">
        <v>6</v>
      </c>
      <c r="K91" s="6">
        <v>6</v>
      </c>
      <c r="L91" s="6">
        <v>6</v>
      </c>
      <c r="M91" s="6">
        <v>6</v>
      </c>
    </row>
    <row r="92" spans="3:15" x14ac:dyDescent="0.3">
      <c r="C92" s="3" t="s">
        <v>3</v>
      </c>
      <c r="D92" s="6" t="s">
        <v>89</v>
      </c>
      <c r="E92" s="6" t="s">
        <v>89</v>
      </c>
      <c r="F92" s="6" t="s">
        <v>89</v>
      </c>
      <c r="G92" s="6" t="s">
        <v>89</v>
      </c>
      <c r="H92" s="6" t="s">
        <v>89</v>
      </c>
      <c r="I92" s="6" t="s">
        <v>89</v>
      </c>
      <c r="J92" s="6" t="s">
        <v>89</v>
      </c>
      <c r="K92" s="6" t="s">
        <v>89</v>
      </c>
      <c r="L92" s="6" t="s">
        <v>89</v>
      </c>
      <c r="M92" s="6" t="s">
        <v>89</v>
      </c>
    </row>
    <row r="93" spans="3:15" x14ac:dyDescent="0.3">
      <c r="C93" s="3" t="s">
        <v>4</v>
      </c>
      <c r="D93" s="6" t="s">
        <v>89</v>
      </c>
      <c r="E93" s="6" t="s">
        <v>89</v>
      </c>
      <c r="F93" s="6" t="s">
        <v>89</v>
      </c>
      <c r="G93" s="6" t="s">
        <v>89</v>
      </c>
      <c r="H93" s="6" t="s">
        <v>89</v>
      </c>
      <c r="I93" s="6" t="s">
        <v>89</v>
      </c>
      <c r="J93" s="6" t="s">
        <v>89</v>
      </c>
      <c r="K93" s="6" t="s">
        <v>89</v>
      </c>
      <c r="L93" s="6" t="s">
        <v>89</v>
      </c>
      <c r="M93" s="6" t="s">
        <v>89</v>
      </c>
    </row>
    <row r="94" spans="3:15" x14ac:dyDescent="0.3">
      <c r="C94" s="3" t="s">
        <v>75</v>
      </c>
      <c r="D94" s="4">
        <v>236.39</v>
      </c>
      <c r="E94" s="4">
        <v>233.46</v>
      </c>
      <c r="F94" s="4">
        <v>232.57</v>
      </c>
      <c r="G94" s="4">
        <v>231.21</v>
      </c>
      <c r="H94" s="4">
        <v>232.36</v>
      </c>
      <c r="I94" s="4">
        <v>230.83</v>
      </c>
      <c r="J94" s="4">
        <v>230.27</v>
      </c>
      <c r="K94" s="4">
        <v>228.95</v>
      </c>
      <c r="L94" s="4">
        <v>230.5</v>
      </c>
      <c r="M94" s="4">
        <v>231.76</v>
      </c>
    </row>
    <row r="95" spans="3:15" x14ac:dyDescent="0.3">
      <c r="C95" s="3" t="s">
        <v>19</v>
      </c>
      <c r="D95" s="2">
        <v>1897.5</v>
      </c>
      <c r="E95" s="17">
        <v>1872.88</v>
      </c>
      <c r="F95" s="2">
        <v>1907.32</v>
      </c>
      <c r="G95" s="2">
        <v>1781.23</v>
      </c>
      <c r="H95" s="2">
        <v>1886.06</v>
      </c>
      <c r="I95" s="2">
        <v>1819.46</v>
      </c>
      <c r="J95" s="2">
        <v>1730.73</v>
      </c>
      <c r="K95" s="2">
        <v>1891.4</v>
      </c>
      <c r="L95" s="17">
        <v>1730.73</v>
      </c>
      <c r="M95" s="2">
        <v>1849.75</v>
      </c>
      <c r="N95" s="2"/>
      <c r="O95" s="2"/>
    </row>
    <row r="96" spans="3:15" x14ac:dyDescent="0.3">
      <c r="C96" s="3" t="s">
        <v>105</v>
      </c>
      <c r="D96" s="2">
        <f>AVERAGE(D94:I94)</f>
        <v>232.80333333333337</v>
      </c>
    </row>
    <row r="97" spans="3:4" x14ac:dyDescent="0.3">
      <c r="C97" s="3" t="s">
        <v>106</v>
      </c>
      <c r="D97" s="2">
        <f>AVERAGE(D95:I95)</f>
        <v>1860.7416666666668</v>
      </c>
    </row>
    <row r="98" spans="3:4" x14ac:dyDescent="0.3">
      <c r="C98" s="3" t="s">
        <v>107</v>
      </c>
      <c r="D98" s="2">
        <f>_xlfn.STDEV.P(D95:I95)</f>
        <v>45.341949824515567</v>
      </c>
    </row>
  </sheetData>
  <mergeCells count="7">
    <mergeCell ref="D74:I74"/>
    <mergeCell ref="D2:N2"/>
    <mergeCell ref="D18:I18"/>
    <mergeCell ref="D32:I32"/>
    <mergeCell ref="D46:I46"/>
    <mergeCell ref="D60:I60"/>
    <mergeCell ref="D87:M87"/>
  </mergeCells>
  <phoneticPr fontId="1" type="noConversion"/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31D51-ECB5-47FE-97DD-51E0B956E1A9}">
  <dimension ref="C2:H9"/>
  <sheetViews>
    <sheetView topLeftCell="A12" workbookViewId="0">
      <selection activeCell="E10" sqref="E10:H57"/>
    </sheetView>
  </sheetViews>
  <sheetFormatPr defaultRowHeight="14.4" x14ac:dyDescent="0.3"/>
  <cols>
    <col min="6" max="6" width="33.88671875" customWidth="1"/>
    <col min="8" max="8" width="49.21875" customWidth="1"/>
  </cols>
  <sheetData>
    <row r="2" spans="3:8" ht="15.6" x14ac:dyDescent="0.3">
      <c r="C2" s="16" t="s">
        <v>51</v>
      </c>
      <c r="D2" s="14"/>
      <c r="E2" s="16" t="s">
        <v>52</v>
      </c>
      <c r="F2" s="14"/>
      <c r="G2" s="16" t="s">
        <v>53</v>
      </c>
      <c r="H2" s="14"/>
    </row>
    <row r="3" spans="3:8" x14ac:dyDescent="0.3">
      <c r="C3" s="13" t="s">
        <v>54</v>
      </c>
      <c r="D3" s="13"/>
      <c r="E3" s="15" t="s">
        <v>68</v>
      </c>
      <c r="F3" s="15"/>
      <c r="G3" s="15" t="s">
        <v>61</v>
      </c>
      <c r="H3" s="15"/>
    </row>
    <row r="4" spans="3:8" x14ac:dyDescent="0.3">
      <c r="C4" s="13" t="s">
        <v>55</v>
      </c>
      <c r="D4" s="14"/>
      <c r="E4" s="15" t="s">
        <v>70</v>
      </c>
      <c r="F4" s="15"/>
      <c r="G4" s="15" t="s">
        <v>62</v>
      </c>
      <c r="H4" s="15"/>
    </row>
    <row r="5" spans="3:8" x14ac:dyDescent="0.3">
      <c r="C5" s="13" t="s">
        <v>56</v>
      </c>
      <c r="D5" s="14"/>
      <c r="E5" s="15" t="s">
        <v>71</v>
      </c>
      <c r="F5" s="15"/>
      <c r="G5" s="15" t="s">
        <v>60</v>
      </c>
      <c r="H5" s="15"/>
    </row>
    <row r="6" spans="3:8" x14ac:dyDescent="0.3">
      <c r="C6" s="13" t="s">
        <v>57</v>
      </c>
      <c r="D6" s="14"/>
      <c r="E6" s="15" t="s">
        <v>72</v>
      </c>
      <c r="F6" s="15"/>
      <c r="G6" s="15" t="s">
        <v>63</v>
      </c>
      <c r="H6" s="15"/>
    </row>
    <row r="7" spans="3:8" x14ac:dyDescent="0.3">
      <c r="C7" s="13" t="s">
        <v>58</v>
      </c>
      <c r="D7" s="14"/>
      <c r="E7" s="15" t="s">
        <v>73</v>
      </c>
      <c r="F7" s="15"/>
      <c r="G7" s="15" t="s">
        <v>64</v>
      </c>
      <c r="H7" s="15"/>
    </row>
    <row r="8" spans="3:8" x14ac:dyDescent="0.3">
      <c r="C8" s="13" t="s">
        <v>59</v>
      </c>
      <c r="D8" s="14"/>
      <c r="E8" s="15" t="s">
        <v>74</v>
      </c>
      <c r="F8" s="15"/>
      <c r="G8" s="15" t="s">
        <v>65</v>
      </c>
      <c r="H8" s="15"/>
    </row>
    <row r="9" spans="3:8" x14ac:dyDescent="0.3">
      <c r="C9" s="13" t="s">
        <v>66</v>
      </c>
      <c r="D9" s="14"/>
      <c r="E9" s="15" t="s">
        <v>69</v>
      </c>
      <c r="F9" s="15"/>
      <c r="G9" s="15" t="s">
        <v>67</v>
      </c>
      <c r="H9" s="15"/>
    </row>
  </sheetData>
  <mergeCells count="24">
    <mergeCell ref="C2:D2"/>
    <mergeCell ref="E2:F2"/>
    <mergeCell ref="G2:H2"/>
    <mergeCell ref="C3:D3"/>
    <mergeCell ref="E3:F3"/>
    <mergeCell ref="G3:H3"/>
    <mergeCell ref="C4:D4"/>
    <mergeCell ref="E4:F4"/>
    <mergeCell ref="G4:H4"/>
    <mergeCell ref="C5:D5"/>
    <mergeCell ref="E5:F5"/>
    <mergeCell ref="G5:H5"/>
    <mergeCell ref="E6:F6"/>
    <mergeCell ref="G6:H6"/>
    <mergeCell ref="C6:D6"/>
    <mergeCell ref="C7:D7"/>
    <mergeCell ref="E7:F7"/>
    <mergeCell ref="G7:H7"/>
    <mergeCell ref="C8:D8"/>
    <mergeCell ref="E8:F8"/>
    <mergeCell ref="G8:H8"/>
    <mergeCell ref="C9:D9"/>
    <mergeCell ref="E9:F9"/>
    <mergeCell ref="G9:H9"/>
  </mergeCells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</vt:i4>
      </vt:variant>
    </vt:vector>
  </HeadingPairs>
  <TitlesOfParts>
    <vt:vector size="2" baseType="lpstr">
      <vt:lpstr>Planilha1</vt:lpstr>
      <vt:lpstr>Planilha2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GABRIEL AUGUSTO DE AZEVEDO SEVERINO ESPINDOLA</dc:creator>
  <cp:lastModifiedBy>GABRIEL AUGUSTO DE AZEVEDO SEVERINO ESPINDOLA</cp:lastModifiedBy>
  <dcterms:created xsi:type="dcterms:W3CDTF">2025-03-11T18:17:03Z</dcterms:created>
  <dcterms:modified xsi:type="dcterms:W3CDTF">2025-03-21T02:07:55Z</dcterms:modified>
</cp:coreProperties>
</file>